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1560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83" i="1" l="1"/>
  <c r="I183" i="1"/>
  <c r="H183" i="1"/>
  <c r="G183" i="1"/>
  <c r="F183" i="1"/>
  <c r="F194" i="1" s="1"/>
  <c r="B71" i="1"/>
  <c r="F80" i="1"/>
  <c r="G80" i="1"/>
  <c r="H80" i="1"/>
  <c r="B194" i="1"/>
  <c r="A194" i="1"/>
  <c r="J193" i="1"/>
  <c r="I193" i="1"/>
  <c r="H193" i="1"/>
  <c r="G193" i="1"/>
  <c r="F193" i="1"/>
  <c r="J194" i="1"/>
  <c r="I194" i="1"/>
  <c r="H194" i="1"/>
  <c r="G194" i="1"/>
  <c r="B175" i="1"/>
  <c r="A175" i="1"/>
  <c r="J174" i="1"/>
  <c r="I174" i="1"/>
  <c r="H174" i="1"/>
  <c r="G174" i="1"/>
  <c r="F174" i="1"/>
  <c r="A165" i="1"/>
  <c r="J164" i="1"/>
  <c r="J175" i="1" s="1"/>
  <c r="I164" i="1"/>
  <c r="I175" i="1" s="1"/>
  <c r="H164" i="1"/>
  <c r="H175" i="1" s="1"/>
  <c r="G164" i="1"/>
  <c r="G175" i="1" s="1"/>
  <c r="F164" i="1"/>
  <c r="F175" i="1" s="1"/>
  <c r="B156" i="1"/>
  <c r="A156" i="1"/>
  <c r="J155" i="1"/>
  <c r="I155" i="1"/>
  <c r="H155" i="1"/>
  <c r="G155" i="1"/>
  <c r="F155" i="1"/>
  <c r="A146" i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J136" i="1"/>
  <c r="I136" i="1"/>
  <c r="H136" i="1"/>
  <c r="G136" i="1"/>
  <c r="F136" i="1"/>
  <c r="A127" i="1"/>
  <c r="J126" i="1"/>
  <c r="J137" i="1" s="1"/>
  <c r="I126" i="1"/>
  <c r="I137" i="1" s="1"/>
  <c r="H126" i="1"/>
  <c r="H137" i="1" s="1"/>
  <c r="G126" i="1"/>
  <c r="G137" i="1" s="1"/>
  <c r="F126" i="1"/>
  <c r="F137" i="1" s="1"/>
  <c r="B118" i="1"/>
  <c r="A118" i="1"/>
  <c r="J117" i="1"/>
  <c r="I117" i="1"/>
  <c r="H117" i="1"/>
  <c r="G117" i="1"/>
  <c r="F117" i="1"/>
  <c r="A108" i="1"/>
  <c r="J107" i="1"/>
  <c r="J118" i="1" s="1"/>
  <c r="I107" i="1"/>
  <c r="I118" i="1" s="1"/>
  <c r="H107" i="1"/>
  <c r="H118" i="1" s="1"/>
  <c r="G107" i="1"/>
  <c r="G118" i="1" s="1"/>
  <c r="F107" i="1"/>
  <c r="F118" i="1" s="1"/>
  <c r="B99" i="1"/>
  <c r="A99" i="1"/>
  <c r="J98" i="1"/>
  <c r="I98" i="1"/>
  <c r="H98" i="1"/>
  <c r="G98" i="1"/>
  <c r="F98" i="1"/>
  <c r="B89" i="1"/>
  <c r="A89" i="1"/>
  <c r="J88" i="1"/>
  <c r="J99" i="1" s="1"/>
  <c r="I88" i="1"/>
  <c r="I99" i="1" s="1"/>
  <c r="H88" i="1"/>
  <c r="H99" i="1" s="1"/>
  <c r="G88" i="1"/>
  <c r="G99" i="1" s="1"/>
  <c r="F88" i="1"/>
  <c r="F99" i="1" s="1"/>
  <c r="B81" i="1"/>
  <c r="A81" i="1"/>
  <c r="J80" i="1"/>
  <c r="I8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J61" i="1"/>
  <c r="I61" i="1"/>
  <c r="H61" i="1"/>
  <c r="G61" i="1"/>
  <c r="F61" i="1"/>
  <c r="B5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J42" i="1"/>
  <c r="I42" i="1"/>
  <c r="H42" i="1"/>
  <c r="G42" i="1"/>
  <c r="F42" i="1"/>
  <c r="B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J23" i="1"/>
  <c r="I23" i="1"/>
  <c r="H23" i="1"/>
  <c r="G23" i="1"/>
  <c r="F23" i="1"/>
  <c r="B14" i="1"/>
  <c r="J13" i="1"/>
  <c r="J24" i="1" s="1"/>
  <c r="I13" i="1"/>
  <c r="I24" i="1" s="1"/>
  <c r="H13" i="1"/>
  <c r="H24" i="1" s="1"/>
  <c r="G13" i="1"/>
  <c r="G24" i="1" s="1"/>
  <c r="F13" i="1"/>
  <c r="F24" i="1" s="1"/>
  <c r="G195" i="1" l="1"/>
  <c r="J195" i="1"/>
  <c r="I195" i="1"/>
  <c r="H195" i="1"/>
  <c r="F195" i="1"/>
</calcChain>
</file>

<file path=xl/sharedStrings.xml><?xml version="1.0" encoding="utf-8"?>
<sst xmlns="http://schemas.openxmlformats.org/spreadsheetml/2006/main" count="255" uniqueCount="84">
  <si>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</si>
  <si>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</si>
  <si>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</si>
  <si>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</si>
  <si>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</si>
  <si>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</si>
  <si>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</si>
  <si>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</si>
  <si>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</si>
  <si>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</si>
  <si>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</si>
  <si>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</si>
  <si>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</si>
  <si>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</si>
  <si>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</si>
  <si>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</si>
  <si>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</si>
  <si>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</si>
  <si>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</si>
  <si>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</si>
  <si>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</si>
  <si>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</si>
  <si>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</si>
  <si>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</si>
  <si>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</si>
  <si>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</si>
  <si>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</si>
  <si>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</si>
  <si>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</si>
  <si>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</si>
  <si>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</si>
  <si>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</si>
  <si>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</si>
  <si>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</si>
  <si>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</si>
  <si>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</si>
  <si>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</si>
  <si>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</si>
  <si>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</si>
  <si>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молочная</t>
  </si>
  <si>
    <t>Чай с сахаром</t>
  </si>
  <si>
    <t>Бутерброд с маслом и сыром</t>
  </si>
  <si>
    <t>Яблоко</t>
  </si>
  <si>
    <t>Макароны отварные</t>
  </si>
  <si>
    <t>Хлеб пшеничный</t>
  </si>
  <si>
    <t>ТК8</t>
  </si>
  <si>
    <t>хол.закуска</t>
  </si>
  <si>
    <t xml:space="preserve">Жаркое по домашнему с курицей </t>
  </si>
  <si>
    <t>Компот из сухофруктов</t>
  </si>
  <si>
    <t xml:space="preserve">Хлеб ржаной </t>
  </si>
  <si>
    <t>ТК7</t>
  </si>
  <si>
    <t>Каша пшённая молочная</t>
  </si>
  <si>
    <t>Каша рисовая молочная</t>
  </si>
  <si>
    <t>Курица(филе)в томатном соусе</t>
  </si>
  <si>
    <t>картофельное пюре</t>
  </si>
  <si>
    <t>Котлеты или биточки рыбные</t>
  </si>
  <si>
    <t>Какао с молоком</t>
  </si>
  <si>
    <t>Запеканка творожная со сгущ.молоком</t>
  </si>
  <si>
    <t>Плов(из говядины)</t>
  </si>
  <si>
    <t>Салат Винегрет овощной</t>
  </si>
  <si>
    <t>Хлеб ржаной</t>
  </si>
  <si>
    <t>директор</t>
  </si>
  <si>
    <t>салат</t>
  </si>
  <si>
    <t xml:space="preserve">хлеб </t>
  </si>
  <si>
    <t>гор. Блюдо</t>
  </si>
  <si>
    <t>Печенье промышленного производства</t>
  </si>
  <si>
    <t>Салат из белокочанной капусты</t>
  </si>
  <si>
    <t>десерт</t>
  </si>
  <si>
    <t>Вафли промышленного производства</t>
  </si>
  <si>
    <t>Чай с  молоком и сахаром</t>
  </si>
  <si>
    <t>54-4гн</t>
  </si>
  <si>
    <t>молочное блюдо</t>
  </si>
  <si>
    <t>овощи свежие (огурцы в нарезке)</t>
  </si>
  <si>
    <t>Буданов В.А</t>
  </si>
  <si>
    <t xml:space="preserve">МКОУ "СОШ с.Старица имени Героя Советского Союза Конева П.Ф" </t>
  </si>
  <si>
    <t>ТК123</t>
  </si>
  <si>
    <t>кисломолочный продукт</t>
  </si>
  <si>
    <t>Курица (филе) отварная</t>
  </si>
  <si>
    <t>Йогурт 2.5 %</t>
  </si>
  <si>
    <t xml:space="preserve"> Запеканка картофельная с мясом (говядина) </t>
  </si>
  <si>
    <t>Салат из свеклы с яблоком</t>
  </si>
  <si>
    <t>Кукуруза консервированная</t>
  </si>
  <si>
    <t>Гречка отварная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</si>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</sst>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D198" sqref="D19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30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74</v>
      </c>
      <c r="D1" s="52"/>
      <c r="E1" s="52"/>
      <c r="F1" s="12" t="s">
        <v>16</v>
      </c>
      <c r="G1" s="2" t="s">
        <v>17</v>
      </c>
      <c r="H1" s="53" t="s">
        <v>61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73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12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10.119999999999999</v>
      </c>
      <c r="H6" s="40">
        <v>9.31</v>
      </c>
      <c r="I6" s="40">
        <v>40.4</v>
      </c>
      <c r="J6" s="40">
        <v>238.68</v>
      </c>
      <c r="K6" s="41">
        <v>183</v>
      </c>
      <c r="L6" s="40"/>
    </row>
    <row r="7" spans="1:12" ht="14.4" x14ac:dyDescent="0.3">
      <c r="A7" s="23"/>
      <c r="B7" s="15"/>
      <c r="C7" s="11"/>
      <c r="D7" s="6" t="s">
        <v>67</v>
      </c>
      <c r="E7" s="42" t="s">
        <v>65</v>
      </c>
      <c r="F7" s="43">
        <v>15</v>
      </c>
      <c r="G7" s="43">
        <v>2.4300000000000002</v>
      </c>
      <c r="H7" s="43">
        <v>2.9</v>
      </c>
      <c r="I7" s="43">
        <v>22.3</v>
      </c>
      <c r="J7" s="43">
        <v>125</v>
      </c>
      <c r="K7" s="44">
        <v>62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0.2</v>
      </c>
      <c r="H8" s="43">
        <v>0</v>
      </c>
      <c r="I8" s="43">
        <v>14</v>
      </c>
      <c r="J8" s="43">
        <v>56.8</v>
      </c>
      <c r="K8" s="44">
        <v>943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60</v>
      </c>
      <c r="G9" s="43">
        <v>7.8</v>
      </c>
      <c r="H9" s="43">
        <v>12</v>
      </c>
      <c r="I9" s="43">
        <v>18.5</v>
      </c>
      <c r="J9" s="43">
        <v>212.1</v>
      </c>
      <c r="K9" s="44">
        <v>3</v>
      </c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386</v>
      </c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575</v>
      </c>
      <c r="G13" s="19">
        <f t="shared" ref="G13:J13" si="0">SUM(G6:G12)</f>
        <v>20.949999999999996</v>
      </c>
      <c r="H13" s="19">
        <f t="shared" si="0"/>
        <v>24.61</v>
      </c>
      <c r="I13" s="19">
        <f t="shared" si="0"/>
        <v>105</v>
      </c>
      <c r="J13" s="19">
        <f t="shared" si="0"/>
        <v>679.58</v>
      </c>
      <c r="K13" s="25"/>
      <c r="L13" s="19"/>
    </row>
    <row r="14" spans="1:12" ht="14.4" x14ac:dyDescent="0.3">
      <c r="A14" s="26"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/>
    </row>
    <row r="24" spans="1:12" ht="14.4" x14ac:dyDescent="0.25">
      <c r="A24" s="29">
        <v>1</v>
      </c>
      <c r="B24" s="30">
        <f>B6</f>
        <v>1</v>
      </c>
      <c r="C24" s="54" t="s">
        <v>4</v>
      </c>
      <c r="D24" s="55"/>
      <c r="E24" s="31"/>
      <c r="F24" s="32">
        <f>F13+F23</f>
        <v>575</v>
      </c>
      <c r="G24" s="32">
        <f t="shared" ref="G24:J24" si="2">G13+G23</f>
        <v>20.949999999999996</v>
      </c>
      <c r="H24" s="32">
        <f t="shared" si="2"/>
        <v>24.61</v>
      </c>
      <c r="I24" s="32">
        <f t="shared" si="2"/>
        <v>105</v>
      </c>
      <c r="J24" s="32">
        <f t="shared" si="2"/>
        <v>679.58</v>
      </c>
      <c r="K24" s="32"/>
      <c r="L24" s="32"/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29</v>
      </c>
      <c r="E25" s="39" t="s">
        <v>43</v>
      </c>
      <c r="F25" s="40">
        <v>150</v>
      </c>
      <c r="G25" s="40">
        <v>5.4</v>
      </c>
      <c r="H25" s="40">
        <v>4.9000000000000004</v>
      </c>
      <c r="I25" s="40">
        <v>32.799999999999997</v>
      </c>
      <c r="J25" s="40">
        <v>196.8</v>
      </c>
      <c r="K25" s="41">
        <v>203</v>
      </c>
      <c r="L25" s="40"/>
    </row>
    <row r="26" spans="1:12" ht="14.4" x14ac:dyDescent="0.3">
      <c r="A26" s="14"/>
      <c r="B26" s="15"/>
      <c r="C26" s="11"/>
      <c r="D26" s="6" t="s">
        <v>21</v>
      </c>
      <c r="E26" s="42" t="s">
        <v>77</v>
      </c>
      <c r="F26" s="43">
        <v>100</v>
      </c>
      <c r="G26" s="43">
        <v>7.9</v>
      </c>
      <c r="H26" s="43">
        <v>11.24</v>
      </c>
      <c r="I26" s="43">
        <v>23.3</v>
      </c>
      <c r="J26" s="43">
        <v>202.7</v>
      </c>
      <c r="K26" s="44">
        <v>176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48</v>
      </c>
      <c r="F27" s="43">
        <v>180</v>
      </c>
      <c r="G27" s="43">
        <v>0.24</v>
      </c>
      <c r="H27" s="43">
        <v>0</v>
      </c>
      <c r="I27" s="43">
        <v>6.28</v>
      </c>
      <c r="J27" s="43">
        <v>49.18</v>
      </c>
      <c r="K27" s="44">
        <v>349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44</v>
      </c>
      <c r="F28" s="43">
        <v>45</v>
      </c>
      <c r="G28" s="43">
        <v>3.33</v>
      </c>
      <c r="H28" s="43">
        <v>0.27</v>
      </c>
      <c r="I28" s="43">
        <v>21.9</v>
      </c>
      <c r="J28" s="43">
        <v>103.37</v>
      </c>
      <c r="K28" s="44" t="s">
        <v>75</v>
      </c>
      <c r="L28" s="43"/>
    </row>
    <row r="29" spans="1:12" ht="14.4" x14ac:dyDescent="0.3">
      <c r="A29" s="14"/>
      <c r="B29" s="15"/>
      <c r="C29" s="11"/>
      <c r="D29" s="7" t="s">
        <v>76</v>
      </c>
      <c r="E29" s="42" t="s">
        <v>78</v>
      </c>
      <c r="F29" s="43">
        <v>125</v>
      </c>
      <c r="G29" s="43">
        <v>3.5</v>
      </c>
      <c r="H29" s="43">
        <v>3.1</v>
      </c>
      <c r="I29" s="43">
        <v>5.6</v>
      </c>
      <c r="J29" s="43">
        <v>70.599999999999994</v>
      </c>
      <c r="K29" s="44">
        <v>117</v>
      </c>
      <c r="L29" s="43"/>
    </row>
    <row r="30" spans="1:12" ht="14.4" x14ac:dyDescent="0.3">
      <c r="A30" s="14"/>
      <c r="B30" s="15"/>
      <c r="C30" s="11"/>
      <c r="D30" s="6" t="s">
        <v>46</v>
      </c>
      <c r="E30" s="42" t="s">
        <v>66</v>
      </c>
      <c r="F30" s="43">
        <v>60</v>
      </c>
      <c r="G30" s="43">
        <v>1.05</v>
      </c>
      <c r="H30" s="43">
        <v>0.19</v>
      </c>
      <c r="I30" s="43">
        <v>3.64</v>
      </c>
      <c r="J30" s="43">
        <v>20.48</v>
      </c>
      <c r="K30" s="44">
        <v>64</v>
      </c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660</v>
      </c>
      <c r="G32" s="19">
        <f t="shared" ref="G32" si="3">SUM(G25:G31)</f>
        <v>21.42</v>
      </c>
      <c r="H32" s="19">
        <f t="shared" ref="H32" si="4">SUM(H25:H31)</f>
        <v>19.700000000000003</v>
      </c>
      <c r="I32" s="19">
        <f t="shared" ref="I32" si="5">SUM(I25:I31)</f>
        <v>93.52</v>
      </c>
      <c r="J32" s="19">
        <f t="shared" ref="J32" si="6">SUM(J25:J31)</f>
        <v>643.13</v>
      </c>
      <c r="K32" s="25"/>
      <c r="L32" s="19"/>
    </row>
    <row r="33" spans="1:12" ht="14.4" x14ac:dyDescent="0.3">
      <c r="A33" s="13"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7">SUM(G33:G41)</f>
        <v>0</v>
      </c>
      <c r="H42" s="19">
        <f t="shared" ref="H42" si="8">SUM(H33:H41)</f>
        <v>0</v>
      </c>
      <c r="I42" s="19">
        <f t="shared" ref="I42" si="9">SUM(I33:I41)</f>
        <v>0</v>
      </c>
      <c r="J42" s="19">
        <f t="shared" ref="J42" si="10">SUM(J33:J41)</f>
        <v>0</v>
      </c>
      <c r="K42" s="25"/>
      <c r="L42" s="19"/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660</v>
      </c>
      <c r="G43" s="32">
        <f t="shared" ref="G43" si="11">G32+G42</f>
        <v>21.42</v>
      </c>
      <c r="H43" s="32">
        <f t="shared" ref="H43" si="12">H32+H42</f>
        <v>19.700000000000003</v>
      </c>
      <c r="I43" s="32">
        <f t="shared" ref="I43" si="13">I32+I42</f>
        <v>93.52</v>
      </c>
      <c r="J43" s="32">
        <f t="shared" ref="J43" si="14">J32+J42</f>
        <v>643.13</v>
      </c>
      <c r="K43" s="32"/>
      <c r="L43" s="32"/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79</v>
      </c>
      <c r="F44" s="40">
        <v>200</v>
      </c>
      <c r="G44" s="40">
        <v>13.4</v>
      </c>
      <c r="H44" s="40">
        <v>12</v>
      </c>
      <c r="I44" s="40">
        <v>33.020000000000003</v>
      </c>
      <c r="J44" s="40">
        <v>282.45999999999998</v>
      </c>
      <c r="K44" s="41">
        <v>284</v>
      </c>
      <c r="L44" s="40"/>
    </row>
    <row r="45" spans="1:12" ht="14.4" x14ac:dyDescent="0.3">
      <c r="A45" s="23"/>
      <c r="B45" s="15"/>
      <c r="C45" s="11"/>
      <c r="D45" s="6" t="s">
        <v>46</v>
      </c>
      <c r="E45" s="42" t="s">
        <v>80</v>
      </c>
      <c r="F45" s="43">
        <v>80</v>
      </c>
      <c r="G45" s="43">
        <v>0.85</v>
      </c>
      <c r="H45" s="43">
        <v>3.76</v>
      </c>
      <c r="I45" s="43">
        <v>11.8</v>
      </c>
      <c r="J45" s="43">
        <v>97.19</v>
      </c>
      <c r="K45" s="44">
        <v>54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0.2</v>
      </c>
      <c r="H46" s="43">
        <v>0</v>
      </c>
      <c r="I46" s="43">
        <v>14</v>
      </c>
      <c r="J46" s="43">
        <v>56.8</v>
      </c>
      <c r="K46" s="44">
        <v>943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44</v>
      </c>
      <c r="F47" s="43">
        <v>50</v>
      </c>
      <c r="G47" s="43">
        <v>5.35</v>
      </c>
      <c r="H47" s="43">
        <v>2.25</v>
      </c>
      <c r="I47" s="43">
        <v>21.75</v>
      </c>
      <c r="J47" s="43">
        <v>137</v>
      </c>
      <c r="K47" s="44" t="s">
        <v>45</v>
      </c>
      <c r="L47" s="43"/>
    </row>
    <row r="48" spans="1:12" ht="14.4" x14ac:dyDescent="0.3">
      <c r="A48" s="23"/>
      <c r="B48" s="15"/>
      <c r="C48" s="11"/>
      <c r="D48" s="7" t="s">
        <v>67</v>
      </c>
      <c r="E48" s="42" t="s">
        <v>65</v>
      </c>
      <c r="F48" s="43">
        <v>15</v>
      </c>
      <c r="G48" s="43">
        <v>2.4300000000000002</v>
      </c>
      <c r="H48" s="43">
        <v>2.9</v>
      </c>
      <c r="I48" s="43">
        <v>22.3</v>
      </c>
      <c r="J48" s="43">
        <v>125</v>
      </c>
      <c r="K48" s="44">
        <v>62</v>
      </c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545</v>
      </c>
      <c r="G51" s="19">
        <f t="shared" ref="G51" si="15">SUM(G44:G50)</f>
        <v>22.229999999999997</v>
      </c>
      <c r="H51" s="19">
        <f t="shared" ref="H51" si="16">SUM(H44:H50)</f>
        <v>20.909999999999997</v>
      </c>
      <c r="I51" s="19">
        <f t="shared" ref="I51" si="17">SUM(I44:I50)</f>
        <v>102.87</v>
      </c>
      <c r="J51" s="19">
        <f t="shared" ref="J51" si="18">SUM(J44:J50)</f>
        <v>698.45</v>
      </c>
      <c r="K51" s="25"/>
      <c r="L51" s="19"/>
    </row>
    <row r="52" spans="1:12" ht="14.4" x14ac:dyDescent="0.3">
      <c r="A52" s="26"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9">SUM(G52:G60)</f>
        <v>0</v>
      </c>
      <c r="H61" s="19">
        <f t="shared" ref="H61" si="20">SUM(H52:H60)</f>
        <v>0</v>
      </c>
      <c r="I61" s="19">
        <f t="shared" ref="I61" si="21">SUM(I52:I60)</f>
        <v>0</v>
      </c>
      <c r="J61" s="19">
        <f t="shared" ref="J61" si="22">SUM(J52:J60)</f>
        <v>0</v>
      </c>
      <c r="K61" s="25"/>
      <c r="L61" s="19"/>
    </row>
    <row r="62" spans="1:12" ht="15.75" customHeight="1" thickBot="1" x14ac:dyDescent="0.3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545</v>
      </c>
      <c r="G62" s="32">
        <f>G51+G61</f>
        <v>22.229999999999997</v>
      </c>
      <c r="H62" s="32">
        <f>H51+H61</f>
        <v>20.909999999999997</v>
      </c>
      <c r="I62" s="32">
        <f>I51+I61</f>
        <v>102.87</v>
      </c>
      <c r="J62" s="32">
        <f>J51+J61</f>
        <v>698.45</v>
      </c>
      <c r="K62" s="32"/>
      <c r="L62" s="32"/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47</v>
      </c>
      <c r="F63" s="40">
        <v>200</v>
      </c>
      <c r="G63" s="40">
        <v>10.62</v>
      </c>
      <c r="H63" s="40">
        <v>10.86</v>
      </c>
      <c r="I63" s="40">
        <v>19.399999999999999</v>
      </c>
      <c r="J63" s="40">
        <v>243.74</v>
      </c>
      <c r="K63" s="41">
        <v>94</v>
      </c>
      <c r="L63" s="40"/>
    </row>
    <row r="64" spans="1:12" ht="14.4" x14ac:dyDescent="0.3">
      <c r="A64" s="23"/>
      <c r="B64" s="15"/>
      <c r="C64" s="11"/>
      <c r="D64" s="6" t="s">
        <v>62</v>
      </c>
      <c r="E64" s="42" t="s">
        <v>81</v>
      </c>
      <c r="F64" s="43">
        <v>60</v>
      </c>
      <c r="G64" s="43">
        <v>1.32</v>
      </c>
      <c r="H64" s="43">
        <v>0.24</v>
      </c>
      <c r="I64" s="43">
        <v>6.72</v>
      </c>
      <c r="J64" s="43">
        <v>34.799999999999997</v>
      </c>
      <c r="K64" s="44">
        <v>20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48</v>
      </c>
      <c r="F65" s="43">
        <v>180</v>
      </c>
      <c r="G65" s="43">
        <v>0.24</v>
      </c>
      <c r="H65" s="43">
        <v>0</v>
      </c>
      <c r="I65" s="43">
        <v>6.28</v>
      </c>
      <c r="J65" s="43">
        <v>49.18</v>
      </c>
      <c r="K65" s="44">
        <v>349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44</v>
      </c>
      <c r="F66" s="43">
        <v>40</v>
      </c>
      <c r="G66" s="43">
        <v>4.28</v>
      </c>
      <c r="H66" s="43">
        <v>1.8</v>
      </c>
      <c r="I66" s="43">
        <v>17.399999999999999</v>
      </c>
      <c r="J66" s="43">
        <v>109.6</v>
      </c>
      <c r="K66" s="44" t="s">
        <v>45</v>
      </c>
      <c r="L66" s="43"/>
    </row>
    <row r="67" spans="1:12" ht="14.4" x14ac:dyDescent="0.3">
      <c r="A67" s="23"/>
      <c r="B67" s="15"/>
      <c r="C67" s="11"/>
      <c r="D67" s="7" t="s">
        <v>23</v>
      </c>
      <c r="E67" s="42" t="s">
        <v>49</v>
      </c>
      <c r="F67" s="43">
        <v>40</v>
      </c>
      <c r="G67" s="43">
        <v>2.64</v>
      </c>
      <c r="H67" s="43">
        <v>0.48</v>
      </c>
      <c r="I67" s="43">
        <v>13.36</v>
      </c>
      <c r="J67" s="43">
        <v>69.599999999999994</v>
      </c>
      <c r="K67" s="44">
        <v>34</v>
      </c>
      <c r="L67" s="43"/>
    </row>
    <row r="68" spans="1:12" ht="14.4" x14ac:dyDescent="0.3">
      <c r="A68" s="23"/>
      <c r="B68" s="15"/>
      <c r="C68" s="11"/>
      <c r="D68" s="6" t="s">
        <v>67</v>
      </c>
      <c r="E68" s="42" t="s">
        <v>68</v>
      </c>
      <c r="F68" s="43">
        <v>20</v>
      </c>
      <c r="G68" s="43">
        <v>3.24</v>
      </c>
      <c r="H68" s="43">
        <v>2.97</v>
      </c>
      <c r="I68" s="43">
        <v>166.6</v>
      </c>
      <c r="J68" s="43">
        <v>125</v>
      </c>
      <c r="K68" s="44">
        <v>6</v>
      </c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23">SUM(G63:G69)</f>
        <v>22.340000000000003</v>
      </c>
      <c r="H70" s="19">
        <f t="shared" ref="H70" si="24">SUM(H63:H69)</f>
        <v>16.350000000000001</v>
      </c>
      <c r="I70" s="19">
        <f t="shared" ref="I70" si="25">SUM(I63:I69)</f>
        <v>229.76</v>
      </c>
      <c r="J70" s="19">
        <f t="shared" ref="J70" si="26">SUM(J63:J69)</f>
        <v>631.92000000000007</v>
      </c>
      <c r="K70" s="25"/>
      <c r="L70" s="19"/>
    </row>
    <row r="71" spans="1:12" ht="14.4" x14ac:dyDescent="0.3">
      <c r="A71" s="26"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7">SUM(G71:G79)</f>
        <v>0</v>
      </c>
      <c r="H80" s="19">
        <f t="shared" ref="H80" si="28">SUM(H71:H79)</f>
        <v>0</v>
      </c>
      <c r="I80" s="19">
        <f t="shared" ref="I80" si="29">SUM(I71:I79)</f>
        <v>0</v>
      </c>
      <c r="J80" s="19">
        <f t="shared" ref="J80" si="30">SUM(J71:J79)</f>
        <v>0</v>
      </c>
      <c r="K80" s="25"/>
      <c r="L80" s="19"/>
    </row>
    <row r="81" spans="1:12" ht="15.75" customHeight="1" thickBot="1" x14ac:dyDescent="0.3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540</v>
      </c>
      <c r="G81" s="32">
        <f>G70+G80</f>
        <v>22.340000000000003</v>
      </c>
      <c r="H81" s="32">
        <f>H70+H80</f>
        <v>16.350000000000001</v>
      </c>
      <c r="I81" s="32">
        <f t="shared" ref="I81" si="31">I70+I80</f>
        <v>229.76</v>
      </c>
      <c r="J81" s="32">
        <f t="shared" ref="J81" si="32">J70+J80</f>
        <v>631.92000000000007</v>
      </c>
      <c r="K81" s="32"/>
      <c r="L81" s="32"/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51</v>
      </c>
      <c r="F82" s="40">
        <v>200</v>
      </c>
      <c r="G82" s="40">
        <v>10.75</v>
      </c>
      <c r="H82" s="40">
        <v>10.6</v>
      </c>
      <c r="I82" s="40">
        <v>40</v>
      </c>
      <c r="J82" s="40">
        <v>289.89999999999998</v>
      </c>
      <c r="K82" s="41">
        <v>175</v>
      </c>
      <c r="L82" s="40"/>
    </row>
    <row r="83" spans="1:12" ht="14.4" x14ac:dyDescent="0.3">
      <c r="A83" s="23"/>
      <c r="B83" s="15"/>
      <c r="C83" s="11"/>
      <c r="D83" s="6" t="s">
        <v>23</v>
      </c>
      <c r="E83" s="42" t="s">
        <v>41</v>
      </c>
      <c r="F83" s="43">
        <v>60</v>
      </c>
      <c r="G83" s="43">
        <v>7.8</v>
      </c>
      <c r="H83" s="43">
        <v>12</v>
      </c>
      <c r="I83" s="43">
        <v>18.5</v>
      </c>
      <c r="J83" s="43">
        <v>212.1</v>
      </c>
      <c r="K83" s="44">
        <v>3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56</v>
      </c>
      <c r="F84" s="43">
        <v>180</v>
      </c>
      <c r="G84" s="43">
        <v>5.22</v>
      </c>
      <c r="H84" s="43">
        <v>5.41</v>
      </c>
      <c r="I84" s="43">
        <v>30.96</v>
      </c>
      <c r="J84" s="43">
        <v>185.04</v>
      </c>
      <c r="K84" s="44">
        <v>382</v>
      </c>
      <c r="L84" s="43"/>
    </row>
    <row r="85" spans="1:12" ht="14.4" x14ac:dyDescent="0.3">
      <c r="A85" s="23"/>
      <c r="B85" s="15"/>
      <c r="C85" s="11"/>
      <c r="D85" s="7" t="s">
        <v>24</v>
      </c>
      <c r="E85" s="42" t="s">
        <v>42</v>
      </c>
      <c r="F85" s="43">
        <v>100</v>
      </c>
      <c r="G85" s="43">
        <v>0.4</v>
      </c>
      <c r="H85" s="43">
        <v>0.4</v>
      </c>
      <c r="I85" s="43">
        <v>9.8000000000000007</v>
      </c>
      <c r="J85" s="43">
        <v>47</v>
      </c>
      <c r="K85" s="44">
        <v>386</v>
      </c>
      <c r="L85" s="43"/>
    </row>
    <row r="86" spans="1:12" ht="14.4" x14ac:dyDescent="0.3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4"/>
      <c r="B88" s="17"/>
      <c r="C88" s="8"/>
      <c r="D88" s="18" t="s">
        <v>33</v>
      </c>
      <c r="E88" s="9"/>
      <c r="F88" s="19">
        <f>SUM(F82:F87)</f>
        <v>540</v>
      </c>
      <c r="G88" s="19">
        <f t="shared" ref="G88" si="33">SUM(G82:G87)</f>
        <v>24.169999999999998</v>
      </c>
      <c r="H88" s="19">
        <f t="shared" ref="H88" si="34">SUM(H82:H87)</f>
        <v>28.41</v>
      </c>
      <c r="I88" s="19">
        <f t="shared" ref="I88" si="35">SUM(I82:I87)</f>
        <v>99.26</v>
      </c>
      <c r="J88" s="19">
        <f t="shared" ref="J88" si="36">SUM(J82:J87)</f>
        <v>734.04</v>
      </c>
      <c r="K88" s="25"/>
      <c r="L88" s="19"/>
    </row>
    <row r="89" spans="1:12" ht="14.4" x14ac:dyDescent="0.3">
      <c r="A89" s="26">
        <f>A82</f>
        <v>1</v>
      </c>
      <c r="B89" s="13">
        <f>B82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37">SUM(G89:G97)</f>
        <v>0</v>
      </c>
      <c r="H98" s="19">
        <f t="shared" ref="H98" si="38">SUM(H89:H97)</f>
        <v>0</v>
      </c>
      <c r="I98" s="19">
        <f t="shared" ref="I98" si="39">SUM(I89:I97)</f>
        <v>0</v>
      </c>
      <c r="J98" s="19">
        <f t="shared" ref="J98" si="40">SUM(J89:J97)</f>
        <v>0</v>
      </c>
      <c r="K98" s="25"/>
      <c r="L98" s="19"/>
    </row>
    <row r="99" spans="1:12" ht="15.75" customHeight="1" thickBot="1" x14ac:dyDescent="0.3">
      <c r="A99" s="29">
        <f>A82</f>
        <v>1</v>
      </c>
      <c r="B99" s="30">
        <f>B82</f>
        <v>5</v>
      </c>
      <c r="C99" s="54" t="s">
        <v>4</v>
      </c>
      <c r="D99" s="55"/>
      <c r="E99" s="31"/>
      <c r="F99" s="32">
        <f>F88+F98</f>
        <v>540</v>
      </c>
      <c r="G99" s="32">
        <f t="shared" ref="G99" si="41">G88+G98</f>
        <v>24.169999999999998</v>
      </c>
      <c r="H99" s="32">
        <f t="shared" ref="H99" si="42">H88+H98</f>
        <v>28.41</v>
      </c>
      <c r="I99" s="32">
        <f t="shared" ref="I99" si="43">I88+I98</f>
        <v>99.26</v>
      </c>
      <c r="J99" s="32">
        <f t="shared" ref="J99" si="44">J88+J98</f>
        <v>734.04</v>
      </c>
      <c r="K99" s="32"/>
      <c r="L99" s="32"/>
    </row>
    <row r="100" spans="1:12" ht="14.4" x14ac:dyDescent="0.3">
      <c r="A100" s="20">
        <v>2</v>
      </c>
      <c r="B100" s="21">
        <v>1</v>
      </c>
      <c r="C100" s="22" t="s">
        <v>20</v>
      </c>
      <c r="D100" s="5" t="s">
        <v>21</v>
      </c>
      <c r="E100" s="39" t="s">
        <v>52</v>
      </c>
      <c r="F100" s="40">
        <v>200</v>
      </c>
      <c r="G100" s="40">
        <v>10.1</v>
      </c>
      <c r="H100" s="40">
        <v>10</v>
      </c>
      <c r="I100" s="40">
        <v>41.9</v>
      </c>
      <c r="J100" s="40">
        <v>308.60000000000002</v>
      </c>
      <c r="K100" s="41">
        <v>181</v>
      </c>
      <c r="L100" s="40"/>
    </row>
    <row r="101" spans="1:12" ht="14.4" x14ac:dyDescent="0.3">
      <c r="A101" s="23"/>
      <c r="B101" s="15"/>
      <c r="C101" s="11"/>
      <c r="D101" s="7" t="s">
        <v>22</v>
      </c>
      <c r="E101" s="42" t="s">
        <v>69</v>
      </c>
      <c r="F101" s="43">
        <v>200</v>
      </c>
      <c r="G101" s="43">
        <v>1.6</v>
      </c>
      <c r="H101" s="43">
        <v>1.1000000000000001</v>
      </c>
      <c r="I101" s="43">
        <v>8.6999999999999993</v>
      </c>
      <c r="J101" s="43">
        <v>50.9</v>
      </c>
      <c r="K101" s="44" t="s">
        <v>70</v>
      </c>
      <c r="L101" s="43"/>
    </row>
    <row r="102" spans="1:12" ht="14.4" x14ac:dyDescent="0.3">
      <c r="A102" s="23"/>
      <c r="B102" s="15"/>
      <c r="C102" s="11"/>
      <c r="D102" s="7" t="s">
        <v>23</v>
      </c>
      <c r="E102" s="42" t="s">
        <v>41</v>
      </c>
      <c r="F102" s="43">
        <v>80</v>
      </c>
      <c r="G102" s="43">
        <v>10.4</v>
      </c>
      <c r="H102" s="43">
        <v>15.6</v>
      </c>
      <c r="I102" s="43">
        <v>24.7</v>
      </c>
      <c r="J102" s="43">
        <v>282.7</v>
      </c>
      <c r="K102" s="44">
        <v>3</v>
      </c>
      <c r="L102" s="43"/>
    </row>
    <row r="103" spans="1:12" ht="14.4" x14ac:dyDescent="0.3">
      <c r="A103" s="23"/>
      <c r="B103" s="15"/>
      <c r="C103" s="11"/>
      <c r="D103" s="7" t="s">
        <v>24</v>
      </c>
      <c r="E103" s="42" t="s">
        <v>42</v>
      </c>
      <c r="F103" s="43">
        <v>100</v>
      </c>
      <c r="G103" s="43">
        <v>0.4</v>
      </c>
      <c r="H103" s="43">
        <v>0.4</v>
      </c>
      <c r="I103" s="43">
        <v>9.8000000000000007</v>
      </c>
      <c r="J103" s="43">
        <v>47</v>
      </c>
      <c r="K103" s="44">
        <v>386</v>
      </c>
      <c r="L103" s="43"/>
    </row>
    <row r="104" spans="1:12" ht="14.4" x14ac:dyDescent="0.3">
      <c r="A104" s="23"/>
      <c r="B104" s="15"/>
      <c r="C104" s="11"/>
      <c r="L104" s="43"/>
    </row>
    <row r="105" spans="1:12" ht="14.4" x14ac:dyDescent="0.3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4"/>
      <c r="B107" s="17"/>
      <c r="C107" s="8"/>
      <c r="D107" s="18" t="s">
        <v>33</v>
      </c>
      <c r="E107" s="9"/>
      <c r="F107" s="19">
        <f>SUM(F100:F106)</f>
        <v>580</v>
      </c>
      <c r="G107" s="19">
        <f t="shared" ref="G107:J107" si="45">SUM(G100:G106)</f>
        <v>22.5</v>
      </c>
      <c r="H107" s="19">
        <f t="shared" si="45"/>
        <v>27.099999999999998</v>
      </c>
      <c r="I107" s="19">
        <f t="shared" si="45"/>
        <v>85.1</v>
      </c>
      <c r="J107" s="19">
        <f t="shared" si="45"/>
        <v>689.2</v>
      </c>
      <c r="K107" s="25"/>
      <c r="L107" s="19"/>
    </row>
    <row r="108" spans="1:12" ht="14.4" x14ac:dyDescent="0.3">
      <c r="A108" s="26">
        <f>A100</f>
        <v>2</v>
      </c>
      <c r="B108" s="13">
        <v>1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46">SUM(G108:G116)</f>
        <v>0</v>
      </c>
      <c r="H117" s="19">
        <f t="shared" si="46"/>
        <v>0</v>
      </c>
      <c r="I117" s="19">
        <f t="shared" si="46"/>
        <v>0</v>
      </c>
      <c r="J117" s="19">
        <f t="shared" si="46"/>
        <v>0</v>
      </c>
      <c r="K117" s="25"/>
      <c r="L117" s="19"/>
    </row>
    <row r="118" spans="1:12" ht="15" thickBot="1" x14ac:dyDescent="0.3">
      <c r="A118" s="29">
        <f>A100</f>
        <v>2</v>
      </c>
      <c r="B118" s="30">
        <f>B100</f>
        <v>1</v>
      </c>
      <c r="C118" s="54" t="s">
        <v>4</v>
      </c>
      <c r="D118" s="55"/>
      <c r="E118" s="31"/>
      <c r="F118" s="32">
        <f>F107+F117</f>
        <v>580</v>
      </c>
      <c r="G118" s="32">
        <f t="shared" ref="G118" si="47">G107+G117</f>
        <v>22.5</v>
      </c>
      <c r="H118" s="32">
        <f t="shared" ref="H118" si="48">H107+H117</f>
        <v>27.099999999999998</v>
      </c>
      <c r="I118" s="32">
        <f t="shared" ref="I118" si="49">I107+I117</f>
        <v>85.1</v>
      </c>
      <c r="J118" s="32">
        <f t="shared" ref="J118" si="50">J107+J117</f>
        <v>689.2</v>
      </c>
      <c r="K118" s="32"/>
      <c r="L118" s="32"/>
    </row>
    <row r="119" spans="1:12" ht="14.4" x14ac:dyDescent="0.3">
      <c r="A119" s="14">
        <v>2</v>
      </c>
      <c r="B119" s="15">
        <v>2</v>
      </c>
      <c r="C119" s="22" t="s">
        <v>20</v>
      </c>
      <c r="D119" s="5" t="s">
        <v>29</v>
      </c>
      <c r="E119" s="39" t="s">
        <v>82</v>
      </c>
      <c r="F119" s="40">
        <v>200</v>
      </c>
      <c r="G119" s="40">
        <v>5.9</v>
      </c>
      <c r="H119" s="40">
        <v>7</v>
      </c>
      <c r="I119" s="40">
        <v>40.6</v>
      </c>
      <c r="J119" s="40">
        <v>249.5</v>
      </c>
      <c r="K119" s="41">
        <v>508</v>
      </c>
      <c r="L119" s="40"/>
    </row>
    <row r="120" spans="1:12" ht="14.4" x14ac:dyDescent="0.3">
      <c r="A120" s="14"/>
      <c r="B120" s="15"/>
      <c r="C120" s="11"/>
      <c r="D120" s="6" t="s">
        <v>21</v>
      </c>
      <c r="E120" s="42" t="s">
        <v>53</v>
      </c>
      <c r="F120" s="43">
        <v>90</v>
      </c>
      <c r="G120" s="43">
        <v>7.1</v>
      </c>
      <c r="H120" s="43">
        <v>9.6</v>
      </c>
      <c r="I120" s="43">
        <v>20.9</v>
      </c>
      <c r="J120" s="43">
        <v>182.41</v>
      </c>
      <c r="K120" s="44">
        <v>179</v>
      </c>
      <c r="L120" s="43"/>
    </row>
    <row r="121" spans="1:12" ht="14.4" x14ac:dyDescent="0.3">
      <c r="A121" s="14"/>
      <c r="B121" s="15"/>
      <c r="C121" s="11"/>
      <c r="D121" s="7" t="s">
        <v>22</v>
      </c>
      <c r="E121" s="42" t="s">
        <v>48</v>
      </c>
      <c r="F121" s="43">
        <v>180</v>
      </c>
      <c r="G121" s="43">
        <v>0.24</v>
      </c>
      <c r="H121" s="43">
        <v>0</v>
      </c>
      <c r="I121" s="43">
        <v>6.28</v>
      </c>
      <c r="J121" s="43">
        <v>49.18</v>
      </c>
      <c r="K121" s="44">
        <v>349</v>
      </c>
      <c r="L121" s="43"/>
    </row>
    <row r="122" spans="1:12" ht="14.4" x14ac:dyDescent="0.3">
      <c r="A122" s="14"/>
      <c r="B122" s="15"/>
      <c r="C122" s="11"/>
      <c r="D122" s="7" t="s">
        <v>23</v>
      </c>
      <c r="E122" s="42" t="s">
        <v>44</v>
      </c>
      <c r="F122" s="43">
        <v>45</v>
      </c>
      <c r="G122" s="43">
        <v>3.33</v>
      </c>
      <c r="H122" s="43">
        <v>0.27</v>
      </c>
      <c r="I122" s="43">
        <v>21.9</v>
      </c>
      <c r="J122" s="43">
        <v>103.37</v>
      </c>
      <c r="K122" s="44">
        <v>123</v>
      </c>
      <c r="L122" s="43"/>
    </row>
    <row r="123" spans="1:12" ht="14.4" x14ac:dyDescent="0.3">
      <c r="A123" s="14"/>
      <c r="B123" s="15"/>
      <c r="C123" s="11"/>
      <c r="D123" s="6" t="s">
        <v>71</v>
      </c>
      <c r="E123" s="42" t="s">
        <v>78</v>
      </c>
      <c r="F123" s="43">
        <v>125</v>
      </c>
      <c r="G123" s="43">
        <v>3.5</v>
      </c>
      <c r="H123" s="43">
        <v>3.1</v>
      </c>
      <c r="I123" s="43">
        <v>5.6</v>
      </c>
      <c r="J123" s="43">
        <v>70.599999999999994</v>
      </c>
      <c r="K123" s="44">
        <v>117</v>
      </c>
      <c r="L123" s="43"/>
    </row>
    <row r="124" spans="1:12" ht="14.4" x14ac:dyDescent="0.3">
      <c r="A124" s="14"/>
      <c r="B124" s="15"/>
      <c r="C124" s="11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6"/>
      <c r="B126" s="17"/>
      <c r="C126" s="8"/>
      <c r="D126" s="18" t="s">
        <v>33</v>
      </c>
      <c r="E126" s="9"/>
      <c r="F126" s="19">
        <f>SUM(F119:F125)</f>
        <v>640</v>
      </c>
      <c r="G126" s="19">
        <f t="shared" ref="G126:J126" si="51">SUM(G119:G125)</f>
        <v>20.07</v>
      </c>
      <c r="H126" s="19">
        <f t="shared" si="51"/>
        <v>19.970000000000002</v>
      </c>
      <c r="I126" s="19">
        <f t="shared" si="51"/>
        <v>95.28</v>
      </c>
      <c r="J126" s="19">
        <f t="shared" si="51"/>
        <v>655.06000000000006</v>
      </c>
      <c r="K126" s="25"/>
      <c r="L126" s="19"/>
    </row>
    <row r="127" spans="1:12" ht="14.4" x14ac:dyDescent="0.3">
      <c r="A127" s="13">
        <f>A119</f>
        <v>2</v>
      </c>
      <c r="B127" s="13">
        <v>2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52">SUM(G127:G135)</f>
        <v>0</v>
      </c>
      <c r="H136" s="19">
        <f t="shared" si="52"/>
        <v>0</v>
      </c>
      <c r="I136" s="19">
        <f t="shared" si="52"/>
        <v>0</v>
      </c>
      <c r="J136" s="19">
        <f t="shared" si="52"/>
        <v>0</v>
      </c>
      <c r="K136" s="25"/>
      <c r="L136" s="19"/>
    </row>
    <row r="137" spans="1:12" ht="15" thickBot="1" x14ac:dyDescent="0.3">
      <c r="A137" s="33">
        <f>A119</f>
        <v>2</v>
      </c>
      <c r="B137" s="33">
        <f>B119</f>
        <v>2</v>
      </c>
      <c r="C137" s="54" t="s">
        <v>4</v>
      </c>
      <c r="D137" s="55"/>
      <c r="E137" s="31"/>
      <c r="F137" s="32">
        <f>F126+F136</f>
        <v>640</v>
      </c>
      <c r="G137" s="32">
        <f t="shared" ref="G137" si="53">G126+G136</f>
        <v>20.07</v>
      </c>
      <c r="H137" s="32">
        <f t="shared" ref="H137" si="54">H126+H136</f>
        <v>19.970000000000002</v>
      </c>
      <c r="I137" s="32">
        <f t="shared" ref="I137" si="55">I126+I136</f>
        <v>95.28</v>
      </c>
      <c r="J137" s="32">
        <f t="shared" ref="J137" si="56">J126+J136</f>
        <v>655.06000000000006</v>
      </c>
      <c r="K137" s="32"/>
      <c r="L137" s="32"/>
    </row>
    <row r="138" spans="1:12" ht="14.4" x14ac:dyDescent="0.3">
      <c r="A138" s="20">
        <v>2</v>
      </c>
      <c r="B138" s="21">
        <v>3</v>
      </c>
      <c r="C138" s="22" t="s">
        <v>20</v>
      </c>
      <c r="D138" s="5" t="s">
        <v>29</v>
      </c>
      <c r="E138" s="39" t="s">
        <v>54</v>
      </c>
      <c r="F138" s="40">
        <v>150</v>
      </c>
      <c r="G138" s="40">
        <v>3</v>
      </c>
      <c r="H138" s="40">
        <v>5.7</v>
      </c>
      <c r="I138" s="40">
        <v>23.7</v>
      </c>
      <c r="J138" s="40">
        <v>158.30000000000001</v>
      </c>
      <c r="K138" s="41">
        <v>312</v>
      </c>
      <c r="L138" s="40"/>
    </row>
    <row r="139" spans="1:12" ht="14.4" x14ac:dyDescent="0.3">
      <c r="A139" s="23"/>
      <c r="B139" s="15"/>
      <c r="C139" s="11"/>
      <c r="D139" s="6" t="s">
        <v>64</v>
      </c>
      <c r="E139" s="42" t="s">
        <v>55</v>
      </c>
      <c r="F139" s="43">
        <v>90</v>
      </c>
      <c r="G139" s="43">
        <v>12.9</v>
      </c>
      <c r="H139" s="43">
        <v>11.56</v>
      </c>
      <c r="I139" s="43">
        <v>17.600000000000001</v>
      </c>
      <c r="J139" s="43">
        <v>175.6</v>
      </c>
      <c r="K139" s="44">
        <v>143</v>
      </c>
      <c r="L139" s="43"/>
    </row>
    <row r="140" spans="1:12" ht="14.4" x14ac:dyDescent="0.3">
      <c r="A140" s="23"/>
      <c r="B140" s="15"/>
      <c r="C140" s="11"/>
      <c r="D140" s="7" t="s">
        <v>22</v>
      </c>
      <c r="E140" s="42" t="s">
        <v>56</v>
      </c>
      <c r="F140" s="43">
        <v>180</v>
      </c>
      <c r="G140" s="43">
        <v>5.22</v>
      </c>
      <c r="H140" s="43">
        <v>5.41</v>
      </c>
      <c r="I140" s="43">
        <v>30.96</v>
      </c>
      <c r="J140" s="43">
        <v>185.04</v>
      </c>
      <c r="K140" s="44">
        <v>382</v>
      </c>
      <c r="L140" s="43"/>
    </row>
    <row r="141" spans="1:12" ht="15.75" customHeight="1" x14ac:dyDescent="0.3">
      <c r="A141" s="23"/>
      <c r="B141" s="15"/>
      <c r="C141" s="11"/>
      <c r="D141" s="7" t="s">
        <v>23</v>
      </c>
      <c r="E141" s="42" t="s">
        <v>44</v>
      </c>
      <c r="F141" s="43">
        <v>50</v>
      </c>
      <c r="G141" s="43">
        <v>5.35</v>
      </c>
      <c r="H141" s="43">
        <v>2.25</v>
      </c>
      <c r="I141" s="43">
        <v>21.75</v>
      </c>
      <c r="J141" s="43">
        <v>137</v>
      </c>
      <c r="K141" s="44" t="s">
        <v>45</v>
      </c>
      <c r="L141" s="43"/>
    </row>
    <row r="142" spans="1:12" ht="14.4" x14ac:dyDescent="0.3">
      <c r="A142" s="23"/>
      <c r="B142" s="15"/>
      <c r="C142" s="11"/>
      <c r="D142" s="7" t="s">
        <v>83</v>
      </c>
      <c r="E142" s="42" t="s">
        <v>72</v>
      </c>
      <c r="F142" s="43">
        <v>80</v>
      </c>
      <c r="G142" s="43">
        <v>0.56000000000000005</v>
      </c>
      <c r="H142" s="43">
        <v>0.08</v>
      </c>
      <c r="I142" s="43">
        <v>1.52</v>
      </c>
      <c r="J142" s="43">
        <v>9.0399999999999991</v>
      </c>
      <c r="K142" s="44">
        <v>1</v>
      </c>
      <c r="L142" s="43"/>
    </row>
    <row r="143" spans="1:12" ht="14.4" x14ac:dyDescent="0.3">
      <c r="A143" s="23"/>
      <c r="B143" s="15"/>
      <c r="C143" s="11"/>
      <c r="D143" s="6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4"/>
      <c r="B145" s="17"/>
      <c r="C145" s="8"/>
      <c r="D145" s="18" t="s">
        <v>33</v>
      </c>
      <c r="E145" s="9"/>
      <c r="F145" s="19">
        <f>SUM(F138:F144)</f>
        <v>550</v>
      </c>
      <c r="G145" s="19">
        <f t="shared" ref="G145:J145" si="57">SUM(G138:G144)</f>
        <v>27.029999999999998</v>
      </c>
      <c r="H145" s="19">
        <f t="shared" si="57"/>
        <v>25</v>
      </c>
      <c r="I145" s="19">
        <f t="shared" si="57"/>
        <v>95.529999999999987</v>
      </c>
      <c r="J145" s="19">
        <f t="shared" si="57"/>
        <v>664.9799999999999</v>
      </c>
      <c r="K145" s="25"/>
      <c r="L145" s="19"/>
    </row>
    <row r="146" spans="1:12" ht="14.4" x14ac:dyDescent="0.3">
      <c r="A146" s="26">
        <f>A138</f>
        <v>2</v>
      </c>
      <c r="B146" s="13">
        <v>3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58">SUM(G146:G154)</f>
        <v>0</v>
      </c>
      <c r="H155" s="19">
        <f t="shared" si="58"/>
        <v>0</v>
      </c>
      <c r="I155" s="19">
        <f t="shared" si="58"/>
        <v>0</v>
      </c>
      <c r="J155" s="19">
        <f t="shared" si="58"/>
        <v>0</v>
      </c>
      <c r="K155" s="25"/>
      <c r="L155" s="19"/>
    </row>
    <row r="156" spans="1:12" ht="15" thickBot="1" x14ac:dyDescent="0.3">
      <c r="A156" s="29">
        <f>A138</f>
        <v>2</v>
      </c>
      <c r="B156" s="30">
        <f>B138</f>
        <v>3</v>
      </c>
      <c r="C156" s="54" t="s">
        <v>4</v>
      </c>
      <c r="D156" s="55"/>
      <c r="E156" s="31"/>
      <c r="F156" s="32">
        <f>F145+F155</f>
        <v>550</v>
      </c>
      <c r="G156" s="32">
        <f t="shared" ref="G156" si="59">G145+G155</f>
        <v>27.029999999999998</v>
      </c>
      <c r="H156" s="32">
        <f t="shared" ref="H156" si="60">H145+H155</f>
        <v>25</v>
      </c>
      <c r="I156" s="32">
        <f t="shared" ref="I156" si="61">I145+I155</f>
        <v>95.529999999999987</v>
      </c>
      <c r="J156" s="32">
        <f t="shared" ref="J156" si="62">J145+J155</f>
        <v>664.9799999999999</v>
      </c>
      <c r="K156" s="32"/>
      <c r="L156" s="32"/>
    </row>
    <row r="157" spans="1:12" ht="14.4" x14ac:dyDescent="0.3">
      <c r="A157" s="20">
        <v>2</v>
      </c>
      <c r="B157" s="21">
        <v>4</v>
      </c>
      <c r="C157" s="22" t="s">
        <v>20</v>
      </c>
      <c r="D157" s="5" t="s">
        <v>21</v>
      </c>
      <c r="E157" s="39" t="s">
        <v>57</v>
      </c>
      <c r="F157" s="40">
        <v>200</v>
      </c>
      <c r="G157" s="40">
        <v>16.3</v>
      </c>
      <c r="H157" s="40">
        <v>18.100000000000001</v>
      </c>
      <c r="I157" s="40">
        <v>48.7</v>
      </c>
      <c r="J157" s="40">
        <v>415.2</v>
      </c>
      <c r="K157" s="41">
        <v>44</v>
      </c>
      <c r="L157" s="40"/>
    </row>
    <row r="158" spans="1:12" ht="14.4" x14ac:dyDescent="0.3">
      <c r="A158" s="23"/>
      <c r="B158" s="15"/>
      <c r="C158" s="11"/>
      <c r="D158" s="7" t="s">
        <v>22</v>
      </c>
      <c r="E158" s="42" t="s">
        <v>40</v>
      </c>
      <c r="F158" s="43">
        <v>200</v>
      </c>
      <c r="G158" s="43">
        <v>0.2</v>
      </c>
      <c r="H158" s="43">
        <v>0</v>
      </c>
      <c r="I158" s="43">
        <v>14</v>
      </c>
      <c r="J158" s="43">
        <v>56.8</v>
      </c>
      <c r="K158" s="44">
        <v>943</v>
      </c>
      <c r="L158" s="43"/>
    </row>
    <row r="159" spans="1:12" ht="14.4" x14ac:dyDescent="0.3">
      <c r="A159" s="23"/>
      <c r="B159" s="15"/>
      <c r="C159" s="11"/>
      <c r="D159" s="7" t="s">
        <v>23</v>
      </c>
      <c r="E159" s="42" t="s">
        <v>44</v>
      </c>
      <c r="F159" s="43">
        <v>50</v>
      </c>
      <c r="G159" s="43">
        <v>5.35</v>
      </c>
      <c r="H159" s="43">
        <v>2.25</v>
      </c>
      <c r="I159" s="43">
        <v>21.75</v>
      </c>
      <c r="J159" s="43">
        <v>137</v>
      </c>
      <c r="K159" s="44" t="s">
        <v>45</v>
      </c>
      <c r="L159" s="43"/>
    </row>
    <row r="160" spans="1:12" ht="14.4" x14ac:dyDescent="0.3">
      <c r="A160" s="23"/>
      <c r="B160" s="15"/>
      <c r="C160" s="11"/>
      <c r="D160" s="7" t="s">
        <v>24</v>
      </c>
      <c r="E160" s="42" t="s">
        <v>42</v>
      </c>
      <c r="F160" s="43">
        <v>100</v>
      </c>
      <c r="G160" s="43">
        <v>0.4</v>
      </c>
      <c r="H160" s="43">
        <v>0.4</v>
      </c>
      <c r="I160" s="43">
        <v>9.8000000000000007</v>
      </c>
      <c r="J160" s="43">
        <v>47</v>
      </c>
      <c r="K160" s="44">
        <v>386</v>
      </c>
      <c r="L160" s="43"/>
    </row>
    <row r="161" spans="1:12" ht="14.4" x14ac:dyDescent="0.3">
      <c r="A161" s="23"/>
      <c r="B161" s="15"/>
      <c r="C161" s="11"/>
      <c r="L161" s="43"/>
    </row>
    <row r="162" spans="1:12" ht="14.4" x14ac:dyDescent="0.3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4"/>
      <c r="B164" s="17"/>
      <c r="C164" s="8"/>
      <c r="D164" s="18" t="s">
        <v>33</v>
      </c>
      <c r="E164" s="9"/>
      <c r="F164" s="19">
        <f>SUM(F157:F163)</f>
        <v>550</v>
      </c>
      <c r="G164" s="19">
        <f t="shared" ref="G164:J164" si="63">SUM(G157:G163)</f>
        <v>22.25</v>
      </c>
      <c r="H164" s="19">
        <f t="shared" si="63"/>
        <v>20.75</v>
      </c>
      <c r="I164" s="19">
        <f t="shared" si="63"/>
        <v>94.25</v>
      </c>
      <c r="J164" s="19">
        <f t="shared" si="63"/>
        <v>656</v>
      </c>
      <c r="K164" s="25"/>
      <c r="L164" s="19"/>
    </row>
    <row r="165" spans="1:12" ht="14.4" x14ac:dyDescent="0.3">
      <c r="A165" s="26">
        <f>A157</f>
        <v>2</v>
      </c>
      <c r="B165" s="13">
        <v>4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4.4" x14ac:dyDescent="0.3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64">SUM(G165:G173)</f>
        <v>0</v>
      </c>
      <c r="H174" s="19">
        <f t="shared" si="64"/>
        <v>0</v>
      </c>
      <c r="I174" s="19">
        <f t="shared" si="64"/>
        <v>0</v>
      </c>
      <c r="J174" s="19">
        <f t="shared" si="64"/>
        <v>0</v>
      </c>
      <c r="K174" s="25"/>
      <c r="L174" s="19"/>
    </row>
    <row r="175" spans="1:12" ht="15" thickBot="1" x14ac:dyDescent="0.3">
      <c r="A175" s="29">
        <f>A157</f>
        <v>2</v>
      </c>
      <c r="B175" s="30">
        <f>B157</f>
        <v>4</v>
      </c>
      <c r="C175" s="54" t="s">
        <v>4</v>
      </c>
      <c r="D175" s="55"/>
      <c r="E175" s="31"/>
      <c r="F175" s="32">
        <f>F164+F174</f>
        <v>550</v>
      </c>
      <c r="G175" s="32">
        <f t="shared" ref="G175" si="65">G164+G174</f>
        <v>22.25</v>
      </c>
      <c r="H175" s="32">
        <f t="shared" ref="H175" si="66">H164+H174</f>
        <v>20.75</v>
      </c>
      <c r="I175" s="32">
        <f t="shared" ref="I175" si="67">I164+I174</f>
        <v>94.25</v>
      </c>
      <c r="J175" s="32">
        <f t="shared" ref="J175" si="68">J164+J174</f>
        <v>656</v>
      </c>
      <c r="K175" s="32"/>
      <c r="L175" s="32"/>
    </row>
    <row r="176" spans="1:12" ht="14.4" x14ac:dyDescent="0.3">
      <c r="A176" s="20">
        <v>2</v>
      </c>
      <c r="B176" s="21">
        <v>5</v>
      </c>
      <c r="C176" s="22" t="s">
        <v>20</v>
      </c>
      <c r="D176" s="5" t="s">
        <v>21</v>
      </c>
      <c r="E176" s="39" t="s">
        <v>58</v>
      </c>
      <c r="F176" s="40">
        <v>200</v>
      </c>
      <c r="G176" s="40">
        <v>10.14</v>
      </c>
      <c r="H176" s="40">
        <v>11.7</v>
      </c>
      <c r="I176" s="40">
        <v>31.2</v>
      </c>
      <c r="J176" s="40">
        <v>303.56</v>
      </c>
      <c r="K176" s="41">
        <v>265</v>
      </c>
      <c r="L176" s="40"/>
    </row>
    <row r="177" spans="1:12" ht="14.4" x14ac:dyDescent="0.3">
      <c r="A177" s="23"/>
      <c r="B177" s="15"/>
      <c r="C177" s="11"/>
      <c r="D177" s="6" t="s">
        <v>62</v>
      </c>
      <c r="E177" s="42" t="s">
        <v>59</v>
      </c>
      <c r="F177" s="43">
        <v>60</v>
      </c>
      <c r="G177" s="43">
        <v>1.2</v>
      </c>
      <c r="H177" s="43">
        <v>1.68</v>
      </c>
      <c r="I177" s="43">
        <v>12.6</v>
      </c>
      <c r="J177" s="43">
        <v>87.6</v>
      </c>
      <c r="K177" s="44">
        <v>71</v>
      </c>
      <c r="L177" s="43"/>
    </row>
    <row r="178" spans="1:12" ht="14.4" x14ac:dyDescent="0.3">
      <c r="A178" s="23"/>
      <c r="B178" s="15"/>
      <c r="C178" s="11"/>
      <c r="D178" s="7" t="s">
        <v>22</v>
      </c>
      <c r="E178" s="42" t="s">
        <v>48</v>
      </c>
      <c r="F178" s="43">
        <v>180</v>
      </c>
      <c r="G178" s="43">
        <v>0.24</v>
      </c>
      <c r="H178" s="43">
        <v>0</v>
      </c>
      <c r="I178" s="43">
        <v>6.28</v>
      </c>
      <c r="J178" s="43">
        <v>49.18</v>
      </c>
      <c r="K178" s="44">
        <v>349</v>
      </c>
      <c r="L178" s="43"/>
    </row>
    <row r="179" spans="1:12" ht="14.4" x14ac:dyDescent="0.3">
      <c r="A179" s="23"/>
      <c r="B179" s="15"/>
      <c r="C179" s="11"/>
      <c r="D179" s="7" t="s">
        <v>23</v>
      </c>
      <c r="E179" s="42" t="s">
        <v>44</v>
      </c>
      <c r="F179" s="43">
        <v>50</v>
      </c>
      <c r="G179" s="43">
        <v>5.35</v>
      </c>
      <c r="H179" s="43">
        <v>2.25</v>
      </c>
      <c r="I179" s="43">
        <v>21.75</v>
      </c>
      <c r="J179" s="43">
        <v>137</v>
      </c>
      <c r="K179" s="44" t="s">
        <v>45</v>
      </c>
      <c r="L179" s="43"/>
    </row>
    <row r="180" spans="1:12" ht="14.4" x14ac:dyDescent="0.3">
      <c r="A180" s="23"/>
      <c r="B180" s="15"/>
      <c r="C180" s="11"/>
      <c r="D180" s="7" t="s">
        <v>67</v>
      </c>
      <c r="E180" s="42" t="s">
        <v>68</v>
      </c>
      <c r="F180" s="43">
        <v>20</v>
      </c>
      <c r="G180" s="43">
        <v>2.4300000000000002</v>
      </c>
      <c r="H180" s="43">
        <v>2.9</v>
      </c>
      <c r="I180" s="43">
        <v>22.3</v>
      </c>
      <c r="J180" s="43">
        <v>125</v>
      </c>
      <c r="K180" s="44">
        <v>6</v>
      </c>
      <c r="L180" s="43"/>
    </row>
    <row r="181" spans="1:12" ht="14.4" x14ac:dyDescent="0.3">
      <c r="A181" s="23"/>
      <c r="B181" s="15"/>
      <c r="C181" s="11"/>
      <c r="D181" s="6" t="s">
        <v>63</v>
      </c>
      <c r="E181" s="42" t="s">
        <v>60</v>
      </c>
      <c r="F181" s="43">
        <v>40</v>
      </c>
      <c r="G181" s="43">
        <v>3.4</v>
      </c>
      <c r="H181" s="43">
        <v>1.32</v>
      </c>
      <c r="I181" s="43">
        <v>17</v>
      </c>
      <c r="J181" s="43">
        <v>103.6</v>
      </c>
      <c r="K181" s="44" t="s">
        <v>50</v>
      </c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3">
      <c r="A183" s="24"/>
      <c r="B183" s="17"/>
      <c r="C183" s="8"/>
      <c r="D183" s="18" t="s">
        <v>33</v>
      </c>
      <c r="E183" s="9"/>
      <c r="F183" s="19">
        <f>SUM(F176:F182)</f>
        <v>550</v>
      </c>
      <c r="G183" s="19">
        <f>SUM(G176:G182)</f>
        <v>22.759999999999998</v>
      </c>
      <c r="H183" s="19">
        <f>SUM(H176:H182)</f>
        <v>19.849999999999998</v>
      </c>
      <c r="I183" s="19">
        <f>SUM(I176:I182)</f>
        <v>111.13</v>
      </c>
      <c r="J183" s="19">
        <f>SUM(J176:J182)</f>
        <v>805.93999999999994</v>
      </c>
      <c r="K183" s="25"/>
      <c r="L183" s="19"/>
    </row>
    <row r="184" spans="1:12" ht="14.4" x14ac:dyDescent="0.3">
      <c r="A184" s="26">
        <v>2</v>
      </c>
      <c r="B184" s="13">
        <v>5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4.4" x14ac:dyDescent="0.3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69">SUM(G184:G192)</f>
        <v>0</v>
      </c>
      <c r="H193" s="19">
        <f t="shared" si="69"/>
        <v>0</v>
      </c>
      <c r="I193" s="19">
        <f t="shared" si="69"/>
        <v>0</v>
      </c>
      <c r="J193" s="19">
        <f t="shared" si="69"/>
        <v>0</v>
      </c>
      <c r="K193" s="25"/>
      <c r="L193" s="19"/>
    </row>
    <row r="194" spans="1:12" ht="15" thickBot="1" x14ac:dyDescent="0.3">
      <c r="A194" s="29">
        <f>A176</f>
        <v>2</v>
      </c>
      <c r="B194" s="30">
        <f>B176</f>
        <v>5</v>
      </c>
      <c r="C194" s="54" t="s">
        <v>4</v>
      </c>
      <c r="D194" s="55"/>
      <c r="E194" s="31"/>
      <c r="F194" s="32">
        <f>F183+F193</f>
        <v>550</v>
      </c>
      <c r="G194" s="32">
        <f t="shared" ref="G194" si="70">G183+G193</f>
        <v>22.759999999999998</v>
      </c>
      <c r="H194" s="32">
        <f t="shared" ref="H194" si="71">H183+H193</f>
        <v>19.849999999999998</v>
      </c>
      <c r="I194" s="32">
        <f t="shared" ref="I194" si="72">I183+I193</f>
        <v>111.13</v>
      </c>
      <c r="J194" s="32">
        <f t="shared" ref="J194" si="73">J183+J193</f>
        <v>805.93999999999994</v>
      </c>
      <c r="K194" s="32"/>
      <c r="L194" s="32"/>
    </row>
    <row r="195" spans="1:12" ht="13.8" thickBot="1" x14ac:dyDescent="0.3">
      <c r="A195" s="27"/>
      <c r="B195" s="28"/>
      <c r="C195" s="56" t="s">
        <v>5</v>
      </c>
      <c r="D195" s="56"/>
      <c r="E195" s="56"/>
      <c r="F195" s="34">
        <f>(F24+F43+F62+F81+F99+F118+F137+F156+F175+F194)/(IF(F24=0,0,1)+IF(F43=0,0,1)+IF(F62=0,0,1)+IF(F81=0,0,1)+IF(F99=0,0,1)+IF(F118=0,0,1)+IF(F137=0,0,1)+IF(F156=0,0,1)+IF(F175=0,0,1)+IF(F194=0,0,1))</f>
        <v>573</v>
      </c>
      <c r="G195" s="34">
        <f>(G24+G43+G62+G81+G99+G118+G137+G156+G175+G194)/(IF(G24=0,0,1)+IF(G43=0,0,1)+IF(G62=0,0,1)+IF(G81=0,0,1)+IF(G99=0,0,1)+IF(G118=0,0,1)+IF(G137=0,0,1)+IF(G156=0,0,1)+IF(G175=0,0,1)+IF(G194=0,0,1))</f>
        <v>22.571999999999999</v>
      </c>
      <c r="H195" s="34">
        <f>(H24+H43+H62+H81+H99+H118+H137+H156+H175+H194)/(IF(H24=0,0,1)+IF(H43=0,0,1)+IF(H62=0,0,1)+IF(H81=0,0,1)+IF(H99=0,0,1)+IF(H118=0,0,1)+IF(H137=0,0,1)+IF(H156=0,0,1)+IF(H175=0,0,1)+IF(H194=0,0,1))</f>
        <v>22.264999999999997</v>
      </c>
      <c r="I195" s="34">
        <f>(I24+I43+I62+I81+I99+I118+I137+I156+I175+I194)/(IF(I24=0,0,1)+IF(I43=0,0,1)+IF(I62=0,0,1)+IF(I81=0,0,1)+IF(I99=0,0,1)+IF(I118=0,0,1)+IF(I137=0,0,1)+IF(I156=0,0,1)+IF(I175=0,0,1)+IF(I194=0,0,1))</f>
        <v>111.16999999999999</v>
      </c>
      <c r="J195" s="34">
        <f>(J24+J43+J62+J81+J99+J118+J137+J156+J175+J194)/(IF(J24=0,0,1)+IF(J43=0,0,1)+IF(J62=0,0,1)+IF(J81=0,0,1)+IF(J99=0,0,1)+IF(J118=0,0,1)+IF(J137=0,0,1)+IF(J156=0,0,1)+IF(J175=0,0,1)+IF(J194=0,0,1))</f>
        <v>685.82999999999993</v>
      </c>
      <c r="K195" s="34"/>
      <c r="L195" s="34"/>
    </row>
  </sheetData>
  <mergeCells count="14">
    <mergeCell ref="C81:D81"/>
    <mergeCell ref="C99:D99"/>
    <mergeCell ref="C24:D24"/>
    <mergeCell ref="C195:E195"/>
    <mergeCell ref="C194:D194"/>
    <mergeCell ref="C118:D118"/>
    <mergeCell ref="C137:D137"/>
    <mergeCell ref="C156:D156"/>
    <mergeCell ref="C175:D175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2</cp:lastModifiedBy>
  <dcterms:created xsi:type="dcterms:W3CDTF">2022-05-16T14:23:56Z</dcterms:created>
  <dcterms:modified xsi:type="dcterms:W3CDTF">2024-12-12T09:34:33Z</dcterms:modified>
</cp:coreProperties>
</file>